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V13" i="5" l="1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<sst xmlns="http://schemas.openxmlformats.org/spreadsheetml/2006/main" count="434" uniqueCount="215">
  <si>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</si>
  <si>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</si>
  <si>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</si>
  <si>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</si>
  <si>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</si>
  <si>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</si>
  <si>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</si>
  <si>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</si>
  <si>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</si>
  <si>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</si>
  <si>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</si>
  <si>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</si>
  <si>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</si>
  <si>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</si>
  <si>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</si>
  <si>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</si>
  <si>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</si>
  <si>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</si>
  <si>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</si>
  <si>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</si>
  <si>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</si>
  <si>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</si>
  <si>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</si>
  <si>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</si>
  <si>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</si>
  <si>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</si>
  <si>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</si>
  <si>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</si>
  <si>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</si>
  <si>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</si>
  <si>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</si>
  <si>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</si>
  <si>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</si>
  <si>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</si>
  <si>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</si>
  <si>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</si>
  <si>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</si>
  <si>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</si>
  <si>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</si>
  <si>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</si>
  <si>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</si>
  <si>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</si>
  <si>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</si>
  <si>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</si>
  <si>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</si>
  <si>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</si>
  <si>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</si>
  <si>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</si>
  <si>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</si>
  <si>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</si>
  <si>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</si>
  <si>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</si>
  <si>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</si>
  <si>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</si>
  <si>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</si>
  <si>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</si>
  <si>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</si>
  <si>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</si>
  <si>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</si>
  <si>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</si>
  <si>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</si>
  <si>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</si>
  <si>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</si>
  <si>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</si>
  <si>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</si>
  <si>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</si>
  <si>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</si>
  <si>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</si>
  <si>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</si>
  <si>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</si>
  <si>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</si>
  <si>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</si>
  <si>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</si>
  <si>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</si>
  <si>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</si>
  <si>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</si>
  <si>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</si>
  <si>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</si>
  <si>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</si>
  <si>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</si>
  <si>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</si>
  <si>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</si>
  <si>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</si>
  <si>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</si>
  <si>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</si>
  <si>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</si>
  <si>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</si>
  <si>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</si>
  <si>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</si>
  <si>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</si>
  <si>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</si>
  <si>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</si>
  <si>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</si>
  <si>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</si>
  <si>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</si>
  <si>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</si>
  <si>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</si>
  <si>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</si>
  <si>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</si>
  <si>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</si>
  <si>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</si>
  <si>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</si>
  <si>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</si>
  <si>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</si>
  <si>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</si>
  <si>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</si>
  <si>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</si>
  <si>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</si>
  <si>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</si>
  <si>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</si>
  <si>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</si>
  <si>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</si>
  <si>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</si>
  <si>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</si>
  <si>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</si>
  <si>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</si>
  <si>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</si>
  <si>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</si>
  <si>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</si>
  <si>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</si>
  <si>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</si>
  <si>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</si>
  <si>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</si>
  <si>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</si>
  <si>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</si>
  <si>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</si>
  <si>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</si>
  <si>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</si>
  <si>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</si>
  <si>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</si>
  <si>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</si>
  <si>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</si>
  <si>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</si>
  <si>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</si>
  <si>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</si>
  <si>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</si>
  <si>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</si>
  <si>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</si>
  <si>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</si>
  <si>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</si>
  <si>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</si>
  <si>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</si>
  <si>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</si>
  <si>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</si>
  <si>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</si>
  <si>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</si>
  <si>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</si>
  <si>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</si>
  <si>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</si>
  <si>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</si>
  <si>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</si>
  <si>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</si>
  <si>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</si>
  <si>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</si>
  <si>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</si>
  <si>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</si>
  <si>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</si>
  <si>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</si>
  <si>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</si>
  <si>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</si>
  <si>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</si>
  <si>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</si>
  <si>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</si>
  <si>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</si>
  <si>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</si>
  <si>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</si>
  <si>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</si>
  <si>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</si>
  <si>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</si>
  <si>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</si>
  <si>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</si>
  <si>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</si>
  <si>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</si>
  <si>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</si>
  <si>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</si>
  <si>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</si>
  <si>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</si>
  <si>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</si>
  <si>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</si>
  <si>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</si>
  <si>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</si>
  <si>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</si>
  <si>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</si>
  <si>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</si>
  <si>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</si>
  <si>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</si>
  <si>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</si>
  <si>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</si>
  <si>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</si>
  <si>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</si>
  <si>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</si>
  <si>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</si>
  <si>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</si>
  <si>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</si>
  <si>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</si>
  <si>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</si>
  <si>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</si>
  <si>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</si>
  <si>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</si>
  <si>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</si>
  <si>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</si>
  <si>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</si>
  <si>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</si>
  <si>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</si>
  <si>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</si>
  <si>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</si>
  <si>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</si>
  <si>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</si>
  <si>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</si>
  <si>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за период с 01.01.2018  по   31.01.2018</t>
  </si>
  <si>
    <t>за период с 01.01.2018  по 31.01.2018</t>
  </si>
  <si>
    <t>на 01.02.2018г.</t>
  </si>
  <si>
    <t xml:space="preserve">   Остаток долга на "01"02.2018г.</t>
  </si>
  <si>
    <t xml:space="preserve"> Погашено на "01"02.2018г.</t>
  </si>
  <si>
    <t xml:space="preserve">        Остаток долга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</si>
</sst>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211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211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opLeftCell="F1" workbookViewId="0">
      <selection activeCell="S30" sqref="S30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211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214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212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22">
        <v>0</v>
      </c>
      <c r="I16" s="122">
        <v>0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/>
      <c r="P16" s="16"/>
      <c r="Q16" s="16"/>
      <c r="R16" s="16"/>
      <c r="S16" s="122">
        <v>0</v>
      </c>
      <c r="T16" s="122">
        <v>0</v>
      </c>
      <c r="U16" s="122">
        <v>0</v>
      </c>
      <c r="V16" s="16">
        <v>0</v>
      </c>
      <c r="W16" s="122">
        <f>SUM(S16:V16)</f>
        <v>0</v>
      </c>
      <c r="X16" s="16">
        <f>+J16-S16</f>
        <v>3304000</v>
      </c>
      <c r="Y16" s="16">
        <v>0</v>
      </c>
      <c r="Z16" s="122">
        <v>5612.27</v>
      </c>
      <c r="AA16" s="16"/>
      <c r="AB16" s="125">
        <f>SUM(X16:AA16)</f>
        <v>3309612.27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22">
        <v>0</v>
      </c>
      <c r="I17" s="122">
        <v>0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/>
      <c r="P17" s="16"/>
      <c r="Q17" s="16"/>
      <c r="R17" s="16"/>
      <c r="S17" s="122">
        <v>0</v>
      </c>
      <c r="T17" s="122">
        <v>0</v>
      </c>
      <c r="U17" s="122">
        <v>0</v>
      </c>
      <c r="V17" s="16">
        <v>0</v>
      </c>
      <c r="W17" s="122">
        <f>SUM(S17:V17)</f>
        <v>0</v>
      </c>
      <c r="X17" s="16">
        <f>+J17-S17</f>
        <v>1623000</v>
      </c>
      <c r="Y17" s="16">
        <v>0</v>
      </c>
      <c r="Z17" s="122">
        <v>2756.88</v>
      </c>
      <c r="AA17" s="16"/>
      <c r="AB17" s="16">
        <f>SUM(X17:AA17)</f>
        <v>1625756.88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22">
        <v>0</v>
      </c>
      <c r="I18" s="122">
        <v>0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22">
        <v>0</v>
      </c>
      <c r="T18" s="122">
        <v>0</v>
      </c>
      <c r="U18" s="122">
        <v>0</v>
      </c>
      <c r="V18" s="16">
        <v>0</v>
      </c>
      <c r="W18" s="122">
        <f>SUM(S18:V18)</f>
        <v>0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0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0</v>
      </c>
      <c r="U19" s="18">
        <f t="shared" si="0"/>
        <v>0</v>
      </c>
      <c r="V19" s="18">
        <f t="shared" si="0"/>
        <v>0</v>
      </c>
      <c r="W19" s="18">
        <f t="shared" si="0"/>
        <v>0</v>
      </c>
      <c r="X19" s="18">
        <f t="shared" si="0"/>
        <v>7690000</v>
      </c>
      <c r="Y19" s="18">
        <f t="shared" si="0"/>
        <v>0</v>
      </c>
      <c r="Z19" s="18">
        <f t="shared" si="0"/>
        <v>8603.8200000000015</v>
      </c>
      <c r="AA19" s="18">
        <f t="shared" si="0"/>
        <v>0</v>
      </c>
      <c r="AB19" s="18">
        <f t="shared" si="0"/>
        <v>7698603.8200000003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211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210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abSelected="1" workbookViewId="0">
      <selection activeCell="C14" sqref="C14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209</v>
      </c>
    </row>
    <row r="4" spans="1:25" x14ac:dyDescent="0.25">
      <c r="B4" s="69" t="s">
        <v>208</v>
      </c>
      <c r="F4" s="106">
        <v>2763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7690000</v>
      </c>
      <c r="D13" s="96">
        <v>0</v>
      </c>
      <c r="E13" s="97">
        <v>0</v>
      </c>
      <c r="F13" s="97">
        <v>0</v>
      </c>
      <c r="G13" s="97">
        <f>SUM(C13:F13)-D13</f>
        <v>7690000</v>
      </c>
      <c r="H13" s="97">
        <v>0</v>
      </c>
      <c r="I13" s="97">
        <v>8603.82</v>
      </c>
      <c r="J13" s="97">
        <v>0</v>
      </c>
      <c r="K13" s="97">
        <v>0</v>
      </c>
      <c r="L13" s="97">
        <f>SUM(I13:K13)-J13</f>
        <v>8603.82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f>SUM(M13:Q13)-N13-P13</f>
        <v>0</v>
      </c>
      <c r="S13" s="97">
        <v>0</v>
      </c>
      <c r="T13" s="96">
        <f>+C13+H13-M13-S13</f>
        <v>7690000</v>
      </c>
      <c r="U13" s="96">
        <f>+D13-N13</f>
        <v>0</v>
      </c>
      <c r="V13" s="96">
        <f>+I13-O13</f>
        <v>8603.82</v>
      </c>
      <c r="W13" s="97">
        <v>0</v>
      </c>
      <c r="X13" s="96">
        <f>+F13+K13-Q13</f>
        <v>0</v>
      </c>
      <c r="Y13" s="97">
        <f>SUM(T13:X13)-U13-W13</f>
        <v>7698603.8200000003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7690000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7690000</v>
      </c>
      <c r="H15" s="96">
        <f>SUM(H11:H14)</f>
        <v>0</v>
      </c>
      <c r="I15" s="96">
        <f>SUM(I11:I14)</f>
        <v>8603.82</v>
      </c>
      <c r="J15" s="96">
        <f>SUM(J11:J14)</f>
        <v>0</v>
      </c>
      <c r="K15" s="96">
        <f>SUM(K11:K14)</f>
        <v>0</v>
      </c>
      <c r="L15" s="96">
        <f>SUM(L11:L14)</f>
        <v>8603.82</v>
      </c>
      <c r="M15" s="96">
        <f t="shared" si="0"/>
        <v>0</v>
      </c>
      <c r="N15" s="96">
        <f t="shared" si="0"/>
        <v>0</v>
      </c>
      <c r="O15" s="96">
        <f t="shared" si="0"/>
        <v>0</v>
      </c>
      <c r="P15" s="96">
        <f t="shared" si="0"/>
        <v>0</v>
      </c>
      <c r="Q15" s="96">
        <f t="shared" si="0"/>
        <v>0</v>
      </c>
      <c r="R15" s="96">
        <f t="shared" si="0"/>
        <v>0</v>
      </c>
      <c r="S15" s="96">
        <f t="shared" si="0"/>
        <v>0</v>
      </c>
      <c r="T15" s="96">
        <f t="shared" si="0"/>
        <v>7690000</v>
      </c>
      <c r="U15" s="96">
        <f t="shared" si="0"/>
        <v>0</v>
      </c>
      <c r="V15" s="96">
        <f t="shared" si="0"/>
        <v>8603.82</v>
      </c>
      <c r="W15" s="96">
        <f t="shared" si="0"/>
        <v>0</v>
      </c>
      <c r="X15" s="96">
        <f t="shared" si="0"/>
        <v>0</v>
      </c>
      <c r="Y15" s="96">
        <f t="shared" si="0"/>
        <v>7698603.8200000003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2018-01-31T23:57:08Z</cp:lastPrinted>
  <dcterms:created xsi:type="dcterms:W3CDTF">2002-01-03T23:53:03Z</dcterms:created>
  <dcterms:modified xsi:type="dcterms:W3CDTF">2018-02-26T05:36:02Z</dcterms:modified>
</cp:coreProperties>
</file>